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792" windowHeight="12528" activeTab="1"/>
  </bookViews>
  <sheets>
    <sheet name="П9 Ф2 (2)" sheetId="1" r:id="rId1"/>
    <sheet name="спецнадбавка" sheetId="2" r:id="rId2"/>
  </sheets>
  <definedNames/>
  <calcPr fullCalcOnLoad="1" refMode="R1C1"/>
</workbook>
</file>

<file path=xl/sharedStrings.xml><?xml version="1.0" encoding="utf-8"?>
<sst xmlns="http://schemas.openxmlformats.org/spreadsheetml/2006/main" count="140" uniqueCount="68">
  <si>
    <t>Приложение 9</t>
  </si>
  <si>
    <t>к приказу ФАС России</t>
  </si>
  <si>
    <t>от 18.01.2019 №38/19</t>
  </si>
  <si>
    <t>Информация об инвестиционных программах</t>
  </si>
  <si>
    <t>(наименование субъекта естественной монополии)</t>
  </si>
  <si>
    <t>по газораспределительным сетям</t>
  </si>
  <si>
    <t>N</t>
  </si>
  <si>
    <t>Наименование показателя</t>
  </si>
  <si>
    <t>Сроки строительства</t>
  </si>
  <si>
    <t>Стоимостная оценка инвестиций,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</si>
  <si>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</si>
  <si>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</si>
  <si>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</si>
  <si>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</si>
  <si>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</si>
  <si>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</si>
  <si>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</si>
  <si>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</si>
  <si>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</si>
  <si>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</si>
  <si>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</si>
  <si>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</si>
  <si>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</si>
  <si>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3.</t>
  </si>
  <si>
    <t>Объекты капитального строительства (основные стройки):</t>
  </si>
  <si>
    <t>4.</t>
  </si>
  <si>
    <t>Новые объекты:</t>
  </si>
  <si>
    <t>5.</t>
  </si>
  <si>
    <t>Реконструируемые (модернизируемые) объекты:</t>
  </si>
  <si>
    <t>6.</t>
  </si>
  <si>
    <t>Сведения о приобретении оборудования, не входящего в сметы строек</t>
  </si>
  <si>
    <t>7.</t>
  </si>
  <si>
    <t>Сведения о долгосрочных финансовых вложениях</t>
  </si>
  <si>
    <t>Сведения о приобретении внеоборотных активов</t>
  </si>
  <si>
    <t>АО "Газпром газораспределение Брянск"</t>
  </si>
  <si>
    <t>амортизация</t>
  </si>
  <si>
    <t>спецнадбавка</t>
  </si>
  <si>
    <t>3.1.</t>
  </si>
  <si>
    <t>3.2.</t>
  </si>
  <si>
    <t>3.3.</t>
  </si>
  <si>
    <t xml:space="preserve"> </t>
  </si>
  <si>
    <t>Догазификация</t>
  </si>
  <si>
    <t>Объекты, выполняемые по договорам о технологическом подключении (присоединении) в рамках Постановления Правительства РФ от 30.12.2013 № 1314, в том чи</t>
  </si>
  <si>
    <t>Плата о технологиском присоединении</t>
  </si>
  <si>
    <t>3.1.1.</t>
  </si>
  <si>
    <t>3.1.2.</t>
  </si>
  <si>
    <t>3.1.3.</t>
  </si>
  <si>
    <t>4.1.</t>
  </si>
  <si>
    <t>4.2.</t>
  </si>
  <si>
    <t>4.3.</t>
  </si>
  <si>
    <t>Газопровод высокого давления г. Стародуб -  д. Суховерхово Стародубского района Брянской области. (2-я очередь)</t>
  </si>
  <si>
    <t>Газопровод высокого давления г. Стародуб -  д. Суховерхово Стародубского района Брянской области. (3-я очередь)</t>
  </si>
  <si>
    <t>Сеть газораспределения высокого и низкого давления с  газопроводами-вводами по ул.Горной,ул.Луговой, ул.Озерной, д. Летошники, Жуковского района, Брянской области.</t>
  </si>
  <si>
    <t>3.1.4.</t>
  </si>
  <si>
    <t>Сеть газораспределения низкого давления с  газопроводами-вводами по ул.Деснянской, с. Речица Жуковского района, Брянской области.</t>
  </si>
  <si>
    <t>Наружный газопровод низкого давления к домам в квартале "Д" в г.Сельцо. Реконструкция (Инв. № 01/000351)</t>
  </si>
  <si>
    <t>Газопровод низкого давления по пер. III Ленинскому г.Сельцо, Брянской области. Реконструкция (Инв. № 01/001298)</t>
  </si>
  <si>
    <t>Газопровод низкого давления по пер. I Ленинскому г.Сельцо, Брянской области. Реконструкция (инв. № 01/001301)</t>
  </si>
  <si>
    <t>4.4.</t>
  </si>
  <si>
    <t>Газопровод среднего давления к котельной к-за «Мичурина» Брянская область, Погарский район, село Сопычи. Реконструкция (инв. № 12/000159)</t>
  </si>
  <si>
    <t>Кредиты банков и займы организаций</t>
  </si>
  <si>
    <t>за   2022 год в сфере транспортировки газа</t>
  </si>
  <si>
    <t>3.1.5.</t>
  </si>
  <si>
    <t>Объекты строительства внутрипоселковых газопроводов (ПИР)</t>
  </si>
  <si>
    <t>110,160,</t>
  </si>
  <si>
    <t>Услуги по техническому диагностированию основных средств и обследованию подводных переходов, в т.ч.:</t>
  </si>
  <si>
    <t>Амортизация будущих периодов</t>
  </si>
  <si>
    <t>Прочие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</si>
</sst>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\-??_р_._-;_-@_-"/>
    <numFmt numFmtId="167" formatCode="0.0000"/>
    <numFmt numFmtId="168" formatCode="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1"/>
      <name val="Calibri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" fontId="4" fillId="0" borderId="1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Normal="145" zoomScaleSheetLayoutView="100" zoomScalePageLayoutView="0" workbookViewId="0" topLeftCell="A10">
      <selection activeCell="B16" sqref="B16"/>
    </sheetView>
  </sheetViews>
  <sheetFormatPr defaultColWidth="9.00390625" defaultRowHeight="12.75"/>
  <cols>
    <col min="1" max="1" width="6.875" style="0" customWidth="1"/>
    <col min="2" max="2" width="42.875" style="0" customWidth="1"/>
    <col min="3" max="6" width="12.50390625" style="0" customWidth="1"/>
    <col min="7" max="7" width="15.375" style="0" customWidth="1"/>
    <col min="8" max="10" width="12.50390625" style="0" customWidth="1"/>
  </cols>
  <sheetData>
    <row r="1" ht="14.25">
      <c r="I1" s="1" t="s">
        <v>0</v>
      </c>
    </row>
    <row r="2" ht="14.25">
      <c r="I2" s="1" t="s">
        <v>1</v>
      </c>
    </row>
    <row r="3" ht="14.25">
      <c r="I3" s="1" t="s">
        <v>2</v>
      </c>
    </row>
    <row r="4" ht="14.25">
      <c r="A4" s="2"/>
    </row>
    <row r="5" spans="1:10" ht="18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8">
      <c r="A6" s="12" t="s">
        <v>34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8">
      <c r="A7" s="12" t="s">
        <v>4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8">
      <c r="A8" s="12" t="s">
        <v>61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ht="18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</row>
    <row r="10" ht="15" thickBot="1">
      <c r="A10" s="2"/>
    </row>
    <row r="11" spans="1:10" ht="45" customHeight="1" thickBot="1">
      <c r="A11" s="13" t="s">
        <v>6</v>
      </c>
      <c r="B11" s="13" t="s">
        <v>7</v>
      </c>
      <c r="C11" s="15" t="s">
        <v>8</v>
      </c>
      <c r="D11" s="16"/>
      <c r="E11" s="15" t="s">
        <v>9</v>
      </c>
      <c r="F11" s="17"/>
      <c r="G11" s="16"/>
      <c r="H11" s="15" t="s">
        <v>10</v>
      </c>
      <c r="I11" s="17"/>
      <c r="J11" s="16"/>
    </row>
    <row r="12" spans="1:10" ht="98.25" customHeight="1" thickBot="1">
      <c r="A12" s="14"/>
      <c r="B12" s="14"/>
      <c r="C12" s="4" t="s">
        <v>11</v>
      </c>
      <c r="D12" s="4" t="s">
        <v>12</v>
      </c>
      <c r="E12" s="4" t="s">
        <v>13</v>
      </c>
      <c r="F12" s="4" t="s">
        <v>14</v>
      </c>
      <c r="G12" s="4" t="s">
        <v>15</v>
      </c>
      <c r="H12" s="4" t="s">
        <v>16</v>
      </c>
      <c r="I12" s="4" t="s">
        <v>17</v>
      </c>
      <c r="J12" s="4" t="s">
        <v>18</v>
      </c>
    </row>
    <row r="13" spans="1:10" ht="15" thickBot="1">
      <c r="A13" s="3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0" s="9" customFormat="1" ht="30.75" customHeight="1" thickBot="1">
      <c r="A14" s="6" t="s">
        <v>19</v>
      </c>
      <c r="B14" s="7" t="s">
        <v>20</v>
      </c>
      <c r="C14" s="7" t="s">
        <v>40</v>
      </c>
      <c r="D14" s="7" t="s">
        <v>40</v>
      </c>
      <c r="E14" s="10">
        <f>E15+E23</f>
        <v>846285.09</v>
      </c>
      <c r="F14" s="10">
        <f>F15+F23</f>
        <v>814536.64</v>
      </c>
      <c r="G14" s="7" t="s">
        <v>40</v>
      </c>
      <c r="H14" s="8"/>
      <c r="I14" s="7"/>
      <c r="J14" s="7"/>
    </row>
    <row r="15" spans="1:10" ht="30.75" customHeight="1" thickBot="1">
      <c r="A15" s="3" t="s">
        <v>21</v>
      </c>
      <c r="B15" s="5" t="s">
        <v>22</v>
      </c>
      <c r="C15" s="5" t="s">
        <v>40</v>
      </c>
      <c r="D15" s="5" t="s">
        <v>40</v>
      </c>
      <c r="E15" s="11">
        <f>E16+E20+E21+E22</f>
        <v>622027.21</v>
      </c>
      <c r="F15" s="11">
        <f>F16+F20+F21+F22</f>
        <v>590278.76</v>
      </c>
      <c r="G15" s="5" t="s">
        <v>40</v>
      </c>
      <c r="H15" s="5"/>
      <c r="I15" s="5"/>
      <c r="J15" s="5"/>
    </row>
    <row r="16" spans="1:10" s="9" customFormat="1" ht="30.75" customHeight="1" thickBot="1">
      <c r="A16" s="6" t="s">
        <v>23</v>
      </c>
      <c r="B16" s="7" t="s">
        <v>24</v>
      </c>
      <c r="C16" s="7" t="s">
        <v>40</v>
      </c>
      <c r="D16" s="7" t="s">
        <v>40</v>
      </c>
      <c r="E16" s="10">
        <f>E17+E18+E19</f>
        <v>341936.64</v>
      </c>
      <c r="F16" s="10">
        <f>F17+F18+F19</f>
        <v>309614.30000000005</v>
      </c>
      <c r="G16" s="7" t="s">
        <v>40</v>
      </c>
      <c r="H16" s="7"/>
      <c r="I16" s="7"/>
      <c r="J16" s="7"/>
    </row>
    <row r="17" spans="1:10" ht="30.75" customHeight="1" thickBot="1">
      <c r="A17" s="3" t="s">
        <v>37</v>
      </c>
      <c r="B17" s="5" t="s">
        <v>26</v>
      </c>
      <c r="C17" s="5">
        <v>2021</v>
      </c>
      <c r="D17" s="5">
        <v>2022</v>
      </c>
      <c r="E17" s="11">
        <v>927.39</v>
      </c>
      <c r="F17" s="11">
        <v>927.39</v>
      </c>
      <c r="G17" s="5" t="s">
        <v>35</v>
      </c>
      <c r="H17" s="4"/>
      <c r="I17" s="5"/>
      <c r="J17" s="5"/>
    </row>
    <row r="18" spans="1:10" ht="51" customHeight="1" thickBot="1">
      <c r="A18" s="3" t="s">
        <v>38</v>
      </c>
      <c r="B18" s="5" t="s">
        <v>41</v>
      </c>
      <c r="C18" s="5">
        <v>2021</v>
      </c>
      <c r="D18" s="5">
        <v>2022</v>
      </c>
      <c r="E18" s="11">
        <v>184663.23</v>
      </c>
      <c r="F18" s="11">
        <v>184663.23</v>
      </c>
      <c r="G18" s="5" t="s">
        <v>60</v>
      </c>
      <c r="H18" s="4"/>
      <c r="I18" s="5"/>
      <c r="J18" s="5"/>
    </row>
    <row r="19" spans="1:10" ht="76.5" customHeight="1" thickBot="1">
      <c r="A19" s="3" t="s">
        <v>39</v>
      </c>
      <c r="B19" s="5" t="s">
        <v>42</v>
      </c>
      <c r="C19" s="5">
        <v>2021</v>
      </c>
      <c r="D19" s="5">
        <v>2022</v>
      </c>
      <c r="E19" s="11">
        <v>156346.02</v>
      </c>
      <c r="F19" s="11">
        <v>124023.68</v>
      </c>
      <c r="G19" s="5" t="s">
        <v>43</v>
      </c>
      <c r="H19" s="4"/>
      <c r="I19" s="5"/>
      <c r="J19" s="5"/>
    </row>
    <row r="20" spans="1:10" s="9" customFormat="1" ht="30.75" customHeight="1" thickBot="1">
      <c r="A20" s="6" t="s">
        <v>25</v>
      </c>
      <c r="B20" s="7" t="s">
        <v>28</v>
      </c>
      <c r="C20" s="7">
        <v>2021</v>
      </c>
      <c r="D20" s="7">
        <v>2022</v>
      </c>
      <c r="E20" s="10">
        <v>169401.71</v>
      </c>
      <c r="F20" s="10">
        <v>169975.6</v>
      </c>
      <c r="G20" s="7" t="s">
        <v>35</v>
      </c>
      <c r="H20" s="8"/>
      <c r="I20" s="7"/>
      <c r="J20" s="7"/>
    </row>
    <row r="21" spans="1:10" s="9" customFormat="1" ht="30.75" customHeight="1" thickBot="1">
      <c r="A21" s="6" t="s">
        <v>27</v>
      </c>
      <c r="B21" s="7" t="s">
        <v>30</v>
      </c>
      <c r="C21" s="7">
        <v>2022</v>
      </c>
      <c r="D21" s="7">
        <v>2022</v>
      </c>
      <c r="E21" s="10">
        <v>110257.66</v>
      </c>
      <c r="F21" s="10">
        <v>110257.66</v>
      </c>
      <c r="G21" s="7" t="s">
        <v>35</v>
      </c>
      <c r="H21" s="8"/>
      <c r="I21" s="7"/>
      <c r="J21" s="7"/>
    </row>
    <row r="22" spans="1:10" ht="45.75" customHeight="1" thickBot="1">
      <c r="A22" s="3" t="s">
        <v>29</v>
      </c>
      <c r="B22" s="5" t="s">
        <v>65</v>
      </c>
      <c r="C22" s="5"/>
      <c r="D22" s="5"/>
      <c r="E22" s="11">
        <v>431.2</v>
      </c>
      <c r="F22" s="11">
        <v>431.2</v>
      </c>
      <c r="G22" s="5" t="s">
        <v>66</v>
      </c>
      <c r="H22" s="4"/>
      <c r="I22" s="5"/>
      <c r="J22" s="5"/>
    </row>
    <row r="23" spans="1:10" ht="30.75" customHeight="1" thickBot="1">
      <c r="A23" s="3" t="s">
        <v>31</v>
      </c>
      <c r="B23" s="5" t="s">
        <v>33</v>
      </c>
      <c r="C23" s="7" t="s">
        <v>40</v>
      </c>
      <c r="D23" s="7" t="s">
        <v>40</v>
      </c>
      <c r="E23" s="11">
        <v>224257.88</v>
      </c>
      <c r="F23" s="11">
        <v>224257.88</v>
      </c>
      <c r="G23" s="5" t="s">
        <v>67</v>
      </c>
      <c r="H23" s="4"/>
      <c r="I23" s="5"/>
      <c r="J23" s="5"/>
    </row>
  </sheetData>
  <sheetProtection/>
  <mergeCells count="10">
    <mergeCell ref="A5:J5"/>
    <mergeCell ref="A6:J6"/>
    <mergeCell ref="A7:J7"/>
    <mergeCell ref="A8:J8"/>
    <mergeCell ref="A9:J9"/>
    <mergeCell ref="A11:A12"/>
    <mergeCell ref="B11:B12"/>
    <mergeCell ref="C11:D11"/>
    <mergeCell ref="E11:G11"/>
    <mergeCell ref="H11:J11"/>
  </mergeCells>
  <printOptions/>
  <pageMargins left="0.7" right="0.7" top="0.75" bottom="0.75" header="0.3" footer="0.3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Normal="145" zoomScaleSheetLayoutView="100" zoomScalePageLayoutView="0" workbookViewId="0" topLeftCell="A11">
      <selection activeCell="D12" sqref="D12"/>
    </sheetView>
  </sheetViews>
  <sheetFormatPr defaultColWidth="9.00390625" defaultRowHeight="12.75"/>
  <cols>
    <col min="1" max="1" width="6.875" style="0" customWidth="1"/>
    <col min="2" max="2" width="42.875" style="0" customWidth="1"/>
    <col min="3" max="6" width="12.50390625" style="0" customWidth="1"/>
    <col min="7" max="7" width="15.375" style="0" customWidth="1"/>
    <col min="8" max="10" width="12.50390625" style="0" customWidth="1"/>
  </cols>
  <sheetData>
    <row r="1" ht="14.25">
      <c r="I1" s="1" t="s">
        <v>0</v>
      </c>
    </row>
    <row r="2" ht="14.25">
      <c r="I2" s="1" t="s">
        <v>1</v>
      </c>
    </row>
    <row r="3" ht="14.25">
      <c r="I3" s="1" t="s">
        <v>2</v>
      </c>
    </row>
    <row r="4" ht="14.25">
      <c r="A4" s="2"/>
    </row>
    <row r="5" spans="1:10" ht="18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8">
      <c r="A6" s="12" t="s">
        <v>34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8">
      <c r="A7" s="12" t="s">
        <v>4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8">
      <c r="A8" s="12" t="s">
        <v>61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ht="18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</row>
    <row r="10" ht="15" thickBot="1">
      <c r="A10" s="2"/>
    </row>
    <row r="11" spans="1:10" ht="45" customHeight="1" thickBot="1">
      <c r="A11" s="13" t="s">
        <v>6</v>
      </c>
      <c r="B11" s="13" t="s">
        <v>7</v>
      </c>
      <c r="C11" s="15" t="s">
        <v>8</v>
      </c>
      <c r="D11" s="16"/>
      <c r="E11" s="15" t="s">
        <v>9</v>
      </c>
      <c r="F11" s="17"/>
      <c r="G11" s="16"/>
      <c r="H11" s="15" t="s">
        <v>10</v>
      </c>
      <c r="I11" s="17"/>
      <c r="J11" s="16"/>
    </row>
    <row r="12" spans="1:10" ht="98.25" customHeight="1" thickBot="1">
      <c r="A12" s="14"/>
      <c r="B12" s="14"/>
      <c r="C12" s="4" t="s">
        <v>11</v>
      </c>
      <c r="D12" s="4" t="s">
        <v>12</v>
      </c>
      <c r="E12" s="4" t="s">
        <v>13</v>
      </c>
      <c r="F12" s="4" t="s">
        <v>14</v>
      </c>
      <c r="G12" s="4" t="s">
        <v>15</v>
      </c>
      <c r="H12" s="4" t="s">
        <v>16</v>
      </c>
      <c r="I12" s="4" t="s">
        <v>17</v>
      </c>
      <c r="J12" s="4" t="s">
        <v>18</v>
      </c>
    </row>
    <row r="13" spans="1:10" ht="15" thickBot="1">
      <c r="A13" s="3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0" s="9" customFormat="1" ht="30.75" customHeight="1" thickBot="1">
      <c r="A14" s="6" t="s">
        <v>19</v>
      </c>
      <c r="B14" s="7" t="s">
        <v>20</v>
      </c>
      <c r="C14" s="5" t="s">
        <v>40</v>
      </c>
      <c r="D14" s="5" t="s">
        <v>40</v>
      </c>
      <c r="E14" s="10">
        <f>E15</f>
        <v>94597.83</v>
      </c>
      <c r="F14" s="10">
        <f>F15</f>
        <v>66711.84</v>
      </c>
      <c r="G14" s="7" t="s">
        <v>36</v>
      </c>
      <c r="H14" s="8"/>
      <c r="I14" s="7"/>
      <c r="J14" s="7"/>
    </row>
    <row r="15" spans="1:10" ht="30.75" customHeight="1" thickBot="1">
      <c r="A15" s="3" t="s">
        <v>21</v>
      </c>
      <c r="B15" s="5" t="s">
        <v>22</v>
      </c>
      <c r="C15" s="5" t="s">
        <v>40</v>
      </c>
      <c r="D15" s="5" t="s">
        <v>40</v>
      </c>
      <c r="E15" s="11">
        <f>E16+E23</f>
        <v>94597.83</v>
      </c>
      <c r="F15" s="11">
        <f>F16+F23</f>
        <v>66711.84</v>
      </c>
      <c r="G15" s="5" t="s">
        <v>36</v>
      </c>
      <c r="H15" s="5"/>
      <c r="I15" s="5"/>
      <c r="J15" s="5"/>
    </row>
    <row r="16" spans="1:10" s="9" customFormat="1" ht="30.75" customHeight="1" thickBot="1">
      <c r="A16" s="6" t="s">
        <v>23</v>
      </c>
      <c r="B16" s="7" t="s">
        <v>24</v>
      </c>
      <c r="C16" s="5" t="s">
        <v>40</v>
      </c>
      <c r="D16" s="5" t="s">
        <v>40</v>
      </c>
      <c r="E16" s="10">
        <f>E18+E19+E20+E21+E22</f>
        <v>85375.66</v>
      </c>
      <c r="F16" s="10">
        <f>F18+F19+F20+F21+F22</f>
        <v>57854.63</v>
      </c>
      <c r="G16" s="7" t="s">
        <v>36</v>
      </c>
      <c r="H16" s="7"/>
      <c r="I16" s="7"/>
      <c r="J16" s="7"/>
    </row>
    <row r="17" spans="1:10" ht="30.75" customHeight="1" thickBot="1">
      <c r="A17" s="3" t="s">
        <v>37</v>
      </c>
      <c r="B17" s="5" t="s">
        <v>26</v>
      </c>
      <c r="C17" s="5"/>
      <c r="D17" s="5"/>
      <c r="E17" s="11"/>
      <c r="F17" s="11"/>
      <c r="G17" s="5"/>
      <c r="H17" s="4"/>
      <c r="I17" s="4"/>
      <c r="J17" s="5"/>
    </row>
    <row r="18" spans="1:10" ht="63" customHeight="1" thickBot="1">
      <c r="A18" s="3" t="s">
        <v>44</v>
      </c>
      <c r="B18" s="5" t="s">
        <v>50</v>
      </c>
      <c r="C18" s="5">
        <v>2021</v>
      </c>
      <c r="D18" s="5">
        <v>2022</v>
      </c>
      <c r="E18" s="11">
        <v>36700.63</v>
      </c>
      <c r="F18" s="11">
        <v>36115.75</v>
      </c>
      <c r="G18" s="5" t="s">
        <v>36</v>
      </c>
      <c r="H18" s="4">
        <v>3.2</v>
      </c>
      <c r="I18" s="4">
        <v>315</v>
      </c>
      <c r="J18" s="4" t="s">
        <v>40</v>
      </c>
    </row>
    <row r="19" spans="1:10" ht="62.25" customHeight="1" thickBot="1">
      <c r="A19" s="3" t="s">
        <v>45</v>
      </c>
      <c r="B19" s="5" t="s">
        <v>51</v>
      </c>
      <c r="C19" s="5">
        <v>2022</v>
      </c>
      <c r="D19" s="5">
        <v>2022</v>
      </c>
      <c r="E19" s="11">
        <v>7144.75</v>
      </c>
      <c r="F19" s="11">
        <v>7144.75</v>
      </c>
      <c r="G19" s="5" t="s">
        <v>36</v>
      </c>
      <c r="H19" s="4">
        <v>0.3</v>
      </c>
      <c r="I19" s="4">
        <v>315</v>
      </c>
      <c r="J19" s="4" t="s">
        <v>40</v>
      </c>
    </row>
    <row r="20" spans="1:10" ht="72" customHeight="1" thickBot="1">
      <c r="A20" s="3" t="s">
        <v>46</v>
      </c>
      <c r="B20" s="5" t="s">
        <v>52</v>
      </c>
      <c r="C20" s="5">
        <v>2022</v>
      </c>
      <c r="D20" s="5">
        <v>2022</v>
      </c>
      <c r="E20" s="11">
        <v>10363.03</v>
      </c>
      <c r="F20" s="11">
        <v>10363.03</v>
      </c>
      <c r="G20" s="5" t="s">
        <v>36</v>
      </c>
      <c r="H20" s="4">
        <v>4.7</v>
      </c>
      <c r="I20" s="4" t="s">
        <v>40</v>
      </c>
      <c r="J20" s="4" t="s">
        <v>40</v>
      </c>
    </row>
    <row r="21" spans="1:10" ht="63" customHeight="1" thickBot="1">
      <c r="A21" s="3" t="s">
        <v>53</v>
      </c>
      <c r="B21" s="5" t="s">
        <v>54</v>
      </c>
      <c r="C21" s="5">
        <v>2022</v>
      </c>
      <c r="D21" s="5">
        <v>2022</v>
      </c>
      <c r="E21" s="11">
        <v>1960.36</v>
      </c>
      <c r="F21" s="11">
        <v>1960.36</v>
      </c>
      <c r="G21" s="5" t="s">
        <v>36</v>
      </c>
      <c r="H21" s="4">
        <v>1.4</v>
      </c>
      <c r="I21" s="4"/>
      <c r="J21" s="4"/>
    </row>
    <row r="22" spans="1:10" ht="63" customHeight="1" thickBot="1">
      <c r="A22" s="3" t="s">
        <v>62</v>
      </c>
      <c r="B22" s="5" t="s">
        <v>63</v>
      </c>
      <c r="C22" s="5">
        <v>2022</v>
      </c>
      <c r="D22" s="5">
        <v>2023</v>
      </c>
      <c r="E22" s="11">
        <v>29206.89</v>
      </c>
      <c r="F22" s="11">
        <v>2270.74</v>
      </c>
      <c r="G22" s="5" t="s">
        <v>36</v>
      </c>
      <c r="H22" s="4">
        <v>14.5</v>
      </c>
      <c r="I22" s="4" t="s">
        <v>64</v>
      </c>
      <c r="J22" s="4"/>
    </row>
    <row r="23" spans="1:10" s="9" customFormat="1" ht="30.75" customHeight="1" thickBot="1">
      <c r="A23" s="6" t="s">
        <v>25</v>
      </c>
      <c r="B23" s="7" t="s">
        <v>28</v>
      </c>
      <c r="C23" s="7" t="s">
        <v>40</v>
      </c>
      <c r="D23" s="7" t="s">
        <v>40</v>
      </c>
      <c r="E23" s="10">
        <f>E24+E25+E26+E27</f>
        <v>9222.17</v>
      </c>
      <c r="F23" s="10">
        <f>F24+F25+F26+F27</f>
        <v>8857.21</v>
      </c>
      <c r="G23" s="7" t="s">
        <v>40</v>
      </c>
      <c r="H23" s="4"/>
      <c r="I23" s="4"/>
      <c r="J23" s="7"/>
    </row>
    <row r="24" spans="1:10" s="9" customFormat="1" ht="82.5" customHeight="1" thickBot="1">
      <c r="A24" s="3" t="s">
        <v>47</v>
      </c>
      <c r="B24" s="5" t="s">
        <v>55</v>
      </c>
      <c r="C24" s="5">
        <v>2021</v>
      </c>
      <c r="D24" s="5">
        <v>2022</v>
      </c>
      <c r="E24" s="11">
        <v>2322.63</v>
      </c>
      <c r="F24" s="11">
        <v>2204.71</v>
      </c>
      <c r="G24" s="5" t="s">
        <v>36</v>
      </c>
      <c r="H24" s="4">
        <v>0.83</v>
      </c>
      <c r="I24" s="4">
        <v>110.63</v>
      </c>
      <c r="J24" s="7"/>
    </row>
    <row r="25" spans="1:10" s="9" customFormat="1" ht="61.5" customHeight="1" thickBot="1">
      <c r="A25" s="3" t="s">
        <v>48</v>
      </c>
      <c r="B25" s="5" t="s">
        <v>56</v>
      </c>
      <c r="C25" s="5">
        <v>2021</v>
      </c>
      <c r="D25" s="5">
        <v>2022</v>
      </c>
      <c r="E25" s="11">
        <v>570.16</v>
      </c>
      <c r="F25" s="11">
        <v>529.93</v>
      </c>
      <c r="G25" s="5" t="s">
        <v>36</v>
      </c>
      <c r="H25" s="4">
        <v>0.443</v>
      </c>
      <c r="I25" s="4">
        <v>325.315</v>
      </c>
      <c r="J25" s="7"/>
    </row>
    <row r="26" spans="1:10" s="9" customFormat="1" ht="58.5" customHeight="1" thickBot="1">
      <c r="A26" s="3" t="s">
        <v>49</v>
      </c>
      <c r="B26" s="5" t="s">
        <v>57</v>
      </c>
      <c r="C26" s="5">
        <v>2021</v>
      </c>
      <c r="D26" s="5">
        <v>2022</v>
      </c>
      <c r="E26" s="11">
        <v>432.07</v>
      </c>
      <c r="F26" s="11">
        <v>392.46</v>
      </c>
      <c r="G26" s="5" t="s">
        <v>36</v>
      </c>
      <c r="H26" s="4">
        <v>0.23</v>
      </c>
      <c r="I26" s="4">
        <v>110.63</v>
      </c>
      <c r="J26" s="7"/>
    </row>
    <row r="27" spans="1:10" s="9" customFormat="1" ht="58.5" customHeight="1" thickBot="1">
      <c r="A27" s="3" t="s">
        <v>58</v>
      </c>
      <c r="B27" s="5" t="s">
        <v>59</v>
      </c>
      <c r="C27" s="5">
        <v>2021</v>
      </c>
      <c r="D27" s="5">
        <v>2022</v>
      </c>
      <c r="E27" s="11">
        <v>5897.31</v>
      </c>
      <c r="F27" s="11">
        <v>5730.11</v>
      </c>
      <c r="G27" s="5" t="s">
        <v>36</v>
      </c>
      <c r="H27" s="4">
        <v>2.13</v>
      </c>
      <c r="I27" s="4">
        <v>160</v>
      </c>
      <c r="J27" s="7">
        <v>1</v>
      </c>
    </row>
    <row r="28" spans="1:10" ht="30.75" customHeight="1" thickBot="1">
      <c r="A28" s="3" t="s">
        <v>27</v>
      </c>
      <c r="B28" s="5" t="s">
        <v>30</v>
      </c>
      <c r="C28" s="5"/>
      <c r="D28" s="5"/>
      <c r="E28" s="11"/>
      <c r="F28" s="11"/>
      <c r="G28" s="5"/>
      <c r="H28" s="5"/>
      <c r="I28" s="5"/>
      <c r="J28" s="5"/>
    </row>
    <row r="29" spans="1:10" ht="30.75" customHeight="1" thickBot="1">
      <c r="A29" s="3" t="s">
        <v>29</v>
      </c>
      <c r="B29" s="5" t="s">
        <v>32</v>
      </c>
      <c r="C29" s="5"/>
      <c r="D29" s="5"/>
      <c r="E29" s="5"/>
      <c r="F29" s="5"/>
      <c r="G29" s="5"/>
      <c r="H29" s="4"/>
      <c r="I29" s="5"/>
      <c r="J29" s="5"/>
    </row>
    <row r="30" spans="1:10" ht="30.75" customHeight="1" thickBot="1">
      <c r="A30" s="3" t="s">
        <v>31</v>
      </c>
      <c r="B30" s="5" t="s">
        <v>33</v>
      </c>
      <c r="C30" s="5"/>
      <c r="D30" s="5"/>
      <c r="E30" s="5"/>
      <c r="F30" s="5"/>
      <c r="G30" s="5"/>
      <c r="H30" s="4"/>
      <c r="I30" s="5"/>
      <c r="J30" s="5"/>
    </row>
  </sheetData>
  <sheetProtection/>
  <mergeCells count="10">
    <mergeCell ref="A5:J5"/>
    <mergeCell ref="A6:J6"/>
    <mergeCell ref="A7:J7"/>
    <mergeCell ref="A8:J8"/>
    <mergeCell ref="A9:J9"/>
    <mergeCell ref="A11:A12"/>
    <mergeCell ref="B11:B12"/>
    <mergeCell ref="C11:D11"/>
    <mergeCell ref="E11:G11"/>
    <mergeCell ref="H11:J11"/>
  </mergeCells>
  <printOptions/>
  <pageMargins left="0.7" right="0.7" top="0.75" bottom="0.75" header="0.3" footer="0.3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Коврыжко Ольга Товийна</dc:creator>
  <cp:keywords/>
  <dc:description/>
  <cp:lastModifiedBy>Несмеянова Валентина Викторровна</cp:lastModifiedBy>
  <cp:lastPrinted>2021-08-03T06:33:18Z</cp:lastPrinted>
  <dcterms:created xsi:type="dcterms:W3CDTF">2019-02-21T05:25:22Z</dcterms:created>
  <dcterms:modified xsi:type="dcterms:W3CDTF">2023-04-17T08:14:15Z</dcterms:modified>
  <cp:category/>
  <cp:version/>
  <cp:contentType/>
  <cp:contentStatus/>
</cp:coreProperties>
</file>